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92" windowWidth="20736" windowHeight="95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84" i="1"/>
  <c r="H184"/>
  <c r="I184"/>
  <c r="J184"/>
  <c r="B195" l="1"/>
  <c r="A195"/>
  <c r="L194"/>
  <c r="J194"/>
  <c r="I194"/>
  <c r="H194"/>
  <c r="G194"/>
  <c r="F194"/>
  <c r="B185"/>
  <c r="A185"/>
  <c r="L184"/>
  <c r="L195" s="1"/>
  <c r="J195"/>
  <c r="I195"/>
  <c r="H195"/>
  <c r="G195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24"/>
  <c r="I24"/>
  <c r="H24"/>
  <c r="G24"/>
  <c r="F24"/>
  <c r="J196" l="1"/>
  <c r="F196"/>
  <c r="I196"/>
  <c r="H196"/>
  <c r="G196"/>
  <c r="L196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<sst xmlns="http://schemas.openxmlformats.org/spreadsheetml/2006/main" count="316" uniqueCount="109">
  <si>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</si>
  <si>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</si>
  <si>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</si>
  <si>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</si>
  <si>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</si>
  <si>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</si>
  <si>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</si>
  <si>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</si>
  <si>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</si>
  <si>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</si>
  <si>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</si>
  <si>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</si>
  <si>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</si>
  <si>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</si>
  <si>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</si>
  <si>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</si>
  <si>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</si>
  <si>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</si>
  <si>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</si>
  <si>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</si>
  <si>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</si>
  <si>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</si>
  <si>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</si>
  <si>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</si>
  <si>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</si>
  <si>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</si>
  <si>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</si>
  <si>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</si>
  <si>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</si>
  <si>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</si>
  <si>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</si>
  <si>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</si>
  <si>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</si>
  <si>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</si>
  <si>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</si>
  <si>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</si>
  <si>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</si>
  <si>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</si>
  <si>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</si>
  <si>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</si>
  <si>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 центра</t>
  </si>
  <si>
    <t>Какао на молоке</t>
  </si>
  <si>
    <t>54-21м</t>
  </si>
  <si>
    <t>Курица отварная</t>
  </si>
  <si>
    <t>123,8</t>
  </si>
  <si>
    <t>54-4г</t>
  </si>
  <si>
    <t>Каша гречневая рассыпчатая</t>
  </si>
  <si>
    <t>233,7</t>
  </si>
  <si>
    <t>54-2з</t>
  </si>
  <si>
    <t>Овощи в нарезке (огурец)</t>
  </si>
  <si>
    <t>8,5</t>
  </si>
  <si>
    <t>54-2хн</t>
  </si>
  <si>
    <t>Компот из кураги</t>
  </si>
  <si>
    <t>60,21</t>
  </si>
  <si>
    <t>пром.</t>
  </si>
  <si>
    <t>Хлеб пшеничный</t>
  </si>
  <si>
    <t>70,3</t>
  </si>
  <si>
    <t>Хлеб ржаной</t>
  </si>
  <si>
    <t>42,7</t>
  </si>
  <si>
    <t>54-5м            54-5 соус</t>
  </si>
  <si>
    <t>54-1г</t>
  </si>
  <si>
    <t>54-1хн</t>
  </si>
  <si>
    <t>54-3з</t>
  </si>
  <si>
    <t xml:space="preserve">Котлета из курицы, соус молочный натуральный </t>
  </si>
  <si>
    <t>Макароны отварные</t>
  </si>
  <si>
    <t>Компот из смеси сухофруктов</t>
  </si>
  <si>
    <t>Овощи в нарезке (помидор)</t>
  </si>
  <si>
    <t>54-25.1к</t>
  </si>
  <si>
    <t>54-2гн</t>
  </si>
  <si>
    <t>54-1з</t>
  </si>
  <si>
    <t>Каша жидкая молочная рисовая, цукаты</t>
  </si>
  <si>
    <t>Фрукт свежий</t>
  </si>
  <si>
    <t>Сыр твердых сортов в нарезке</t>
  </si>
  <si>
    <t>54-4м            54-2 соус</t>
  </si>
  <si>
    <t>54-12хн</t>
  </si>
  <si>
    <t xml:space="preserve">Котлета из говядины, соус белый основной </t>
  </si>
  <si>
    <t>Компот из клюквы</t>
  </si>
  <si>
    <t>сладкое</t>
  </si>
  <si>
    <t xml:space="preserve">Котлета рыбная (минтай) </t>
  </si>
  <si>
    <t>Картофельное пюре</t>
  </si>
  <si>
    <t>Горошек зеленый</t>
  </si>
  <si>
    <t>Компот из свежих яблок</t>
  </si>
  <si>
    <t>Кондитерское изделие (печенье)</t>
  </si>
  <si>
    <t>54-3р</t>
  </si>
  <si>
    <t>54-11г</t>
  </si>
  <si>
    <t>54-20з</t>
  </si>
  <si>
    <t>54-32хн</t>
  </si>
  <si>
    <t>54-1т            54-7 соус</t>
  </si>
  <si>
    <t>54-3гн</t>
  </si>
  <si>
    <t>Запеканка из творога, соус шоколадный</t>
  </si>
  <si>
    <t>Чай с лимоном и сахаром</t>
  </si>
  <si>
    <t>63.62</t>
  </si>
  <si>
    <t>54-8к</t>
  </si>
  <si>
    <t>54-21гн</t>
  </si>
  <si>
    <t>Каша вязкая молочная пшенная с курагой</t>
  </si>
  <si>
    <t>Жаркое по-домашнему</t>
  </si>
  <si>
    <t>Салат из белокочанной капусты с морковью</t>
  </si>
  <si>
    <t xml:space="preserve">54-9м            </t>
  </si>
  <si>
    <t>54-8з</t>
  </si>
  <si>
    <t>Гуляш из говядины</t>
  </si>
  <si>
    <t>54-2м</t>
  </si>
  <si>
    <t>Фрикадельки из говядины</t>
  </si>
  <si>
    <t>Рис отварной</t>
  </si>
  <si>
    <t>Свекла отварная дольками</t>
  </si>
  <si>
    <t>54-29м</t>
  </si>
  <si>
    <t>54-6г</t>
  </si>
  <si>
    <t>54-28з</t>
  </si>
  <si>
    <t>МБОУ ВМО "Сосновская средняя школа"</t>
  </si>
  <si>
    <t>Клюева Н.А.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</si>
</sst>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/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Alignment="1" applyProtection="1">
      <alignment horizontal="right"/>
      <protection locked="0"/>
    </xf>
    <xf numFmtId="0" fontId="0" fillId="6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0" fontId="16" fillId="0" borderId="0" xfId="0" applyFont="1"/>
    <xf numFmtId="2" fontId="0" fillId="5" borderId="2" xfId="0" applyNumberFormat="1" applyFill="1" applyBorder="1" applyAlignment="1" applyProtection="1">
      <alignment horizontal="right"/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5" borderId="15" xfId="0" applyNumberFormat="1" applyFill="1" applyBorder="1" applyAlignment="1" applyProtection="1">
      <alignment horizontal="right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0" fontId="0" fillId="5" borderId="24" xfId="0" applyNumberFormat="1" applyFill="1" applyBorder="1" applyAlignment="1" applyProtection="1">
      <alignment horizontal="right"/>
      <protection locked="0"/>
    </xf>
    <xf numFmtId="0" fontId="0" fillId="5" borderId="2" xfId="0" applyNumberFormat="1" applyFill="1" applyBorder="1" applyAlignment="1" applyProtection="1">
      <alignment horizontal="right"/>
      <protection locked="0"/>
    </xf>
    <xf numFmtId="0" fontId="0" fillId="5" borderId="17" xfId="0" applyNumberFormat="1" applyFill="1" applyBorder="1" applyAlignment="1" applyProtection="1">
      <alignment horizontal="right"/>
      <protection locked="0"/>
    </xf>
    <xf numFmtId="49" fontId="0" fillId="5" borderId="1" xfId="0" applyNumberFormat="1" applyFill="1" applyBorder="1" applyAlignment="1" applyProtection="1">
      <alignment horizontal="right"/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49" fontId="0" fillId="5" borderId="17" xfId="0" applyNumberFormat="1" applyFill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Alignment="1" applyProtection="1">
      <alignment horizontal="right"/>
      <protection locked="0"/>
    </xf>
    <xf numFmtId="0" fontId="0" fillId="5" borderId="3" xfId="0" applyNumberFormat="1" applyFill="1" applyBorder="1" applyAlignment="1" applyProtection="1">
      <alignment horizontal="right"/>
      <protection locked="0"/>
    </xf>
    <xf numFmtId="0" fontId="0" fillId="5" borderId="25" xfId="0" applyNumberFormat="1" applyFill="1" applyBorder="1" applyAlignment="1" applyProtection="1">
      <alignment horizontal="right"/>
      <protection locked="0"/>
    </xf>
    <xf numFmtId="2" fontId="0" fillId="5" borderId="3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16" fillId="4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17" fillId="0" borderId="1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56"/>
    <col min="13" max="16384" width="9.109375" style="2"/>
  </cols>
  <sheetData>
    <row r="1" spans="1:12" ht="14.4">
      <c r="A1" s="1" t="s">
        <v>7</v>
      </c>
      <c r="C1" s="102" t="s">
        <v>107</v>
      </c>
      <c r="D1" s="103"/>
      <c r="E1" s="103"/>
      <c r="F1" s="12" t="s">
        <v>16</v>
      </c>
      <c r="G1" s="2" t="s">
        <v>17</v>
      </c>
      <c r="H1" s="104" t="s">
        <v>40</v>
      </c>
      <c r="I1" s="104"/>
      <c r="J1" s="104"/>
      <c r="K1" s="104"/>
    </row>
    <row r="2" spans="1:12" ht="17.399999999999999">
      <c r="A2" s="35" t="s">
        <v>6</v>
      </c>
      <c r="C2" s="2"/>
      <c r="G2" s="2" t="s">
        <v>18</v>
      </c>
      <c r="H2" s="104" t="s">
        <v>108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11</v>
      </c>
      <c r="I3" s="45">
        <v>1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7" t="s">
        <v>35</v>
      </c>
    </row>
    <row r="6" spans="1:12" ht="29.4" thickBot="1">
      <c r="A6" s="20">
        <v>1</v>
      </c>
      <c r="B6" s="21">
        <v>1</v>
      </c>
      <c r="C6" s="22" t="s">
        <v>20</v>
      </c>
      <c r="D6" s="5" t="s">
        <v>21</v>
      </c>
      <c r="E6" s="62" t="s">
        <v>63</v>
      </c>
      <c r="F6" s="63">
        <v>95</v>
      </c>
      <c r="G6" s="75">
        <v>15</v>
      </c>
      <c r="H6" s="75">
        <v>4.7</v>
      </c>
      <c r="I6" s="76">
        <v>11.9</v>
      </c>
      <c r="J6" s="75">
        <v>150.30000000000001</v>
      </c>
      <c r="K6" s="62" t="s">
        <v>59</v>
      </c>
      <c r="L6" s="64">
        <v>39.159999999999997</v>
      </c>
    </row>
    <row r="7" spans="1:12" ht="14.4">
      <c r="A7" s="23"/>
      <c r="B7" s="15"/>
      <c r="C7" s="11"/>
      <c r="D7" s="5" t="s">
        <v>21</v>
      </c>
      <c r="E7" s="66" t="s">
        <v>64</v>
      </c>
      <c r="F7" s="67">
        <v>150</v>
      </c>
      <c r="G7" s="77">
        <v>5.4</v>
      </c>
      <c r="H7" s="77">
        <v>4.9000000000000004</v>
      </c>
      <c r="I7" s="78">
        <v>32.799999999999997</v>
      </c>
      <c r="J7" s="77">
        <v>196.8</v>
      </c>
      <c r="K7" s="65" t="s">
        <v>60</v>
      </c>
      <c r="L7" s="74">
        <v>17.25</v>
      </c>
    </row>
    <row r="8" spans="1:12" ht="14.4">
      <c r="A8" s="23"/>
      <c r="B8" s="15"/>
      <c r="C8" s="11"/>
      <c r="D8" s="7" t="s">
        <v>22</v>
      </c>
      <c r="E8" s="71" t="s">
        <v>65</v>
      </c>
      <c r="F8" s="72">
        <v>180</v>
      </c>
      <c r="G8" s="79">
        <v>0.45</v>
      </c>
      <c r="H8" s="79">
        <v>0</v>
      </c>
      <c r="I8" s="80">
        <v>17.82</v>
      </c>
      <c r="J8" s="79">
        <v>72.900000000000006</v>
      </c>
      <c r="K8" s="70" t="s">
        <v>61</v>
      </c>
      <c r="L8">
        <v>7.97</v>
      </c>
    </row>
    <row r="9" spans="1:12" ht="14.4">
      <c r="A9" s="23"/>
      <c r="B9" s="15"/>
      <c r="C9" s="11"/>
      <c r="D9" s="7" t="s">
        <v>23</v>
      </c>
      <c r="E9" s="71" t="s">
        <v>55</v>
      </c>
      <c r="F9" s="72">
        <v>30</v>
      </c>
      <c r="G9" s="79">
        <v>2.2999999999999998</v>
      </c>
      <c r="H9" s="79">
        <v>0.2</v>
      </c>
      <c r="I9" s="80">
        <v>14.8</v>
      </c>
      <c r="J9" s="79">
        <v>70.3</v>
      </c>
      <c r="K9" s="70" t="s">
        <v>54</v>
      </c>
      <c r="L9" s="74">
        <v>3.2</v>
      </c>
    </row>
    <row r="10" spans="1:12" ht="15" thickBot="1">
      <c r="A10" s="23"/>
      <c r="B10" s="15"/>
      <c r="C10" s="11"/>
      <c r="D10" s="8" t="s">
        <v>23</v>
      </c>
      <c r="E10" s="71" t="s">
        <v>57</v>
      </c>
      <c r="F10" s="72">
        <v>25</v>
      </c>
      <c r="G10" s="79">
        <v>1.7</v>
      </c>
      <c r="H10" s="79">
        <v>0.3</v>
      </c>
      <c r="I10" s="80">
        <v>8.4</v>
      </c>
      <c r="J10" s="79">
        <v>42.7</v>
      </c>
      <c r="K10" s="70" t="s">
        <v>54</v>
      </c>
      <c r="L10" s="74">
        <v>2.84</v>
      </c>
    </row>
    <row r="11" spans="1:12" ht="14.4">
      <c r="A11" s="23"/>
      <c r="B11" s="15"/>
      <c r="C11" s="11"/>
      <c r="D11" s="69" t="s">
        <v>26</v>
      </c>
      <c r="E11" s="71" t="s">
        <v>66</v>
      </c>
      <c r="F11" s="72">
        <v>60</v>
      </c>
      <c r="G11" s="82">
        <v>0.7</v>
      </c>
      <c r="H11" s="82">
        <v>0.1</v>
      </c>
      <c r="I11" s="83">
        <v>2.2999999999999998</v>
      </c>
      <c r="J11" s="82">
        <v>12.8</v>
      </c>
      <c r="K11" s="70" t="s">
        <v>62</v>
      </c>
      <c r="L11" s="74">
        <v>20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55"/>
    </row>
    <row r="13" spans="1:12" ht="15" thickBot="1">
      <c r="A13" s="24"/>
      <c r="B13" s="17"/>
      <c r="C13" s="8"/>
      <c r="D13" s="18" t="s">
        <v>33</v>
      </c>
      <c r="E13" s="9"/>
      <c r="F13" s="54">
        <v>510</v>
      </c>
      <c r="G13" s="54">
        <v>23.09</v>
      </c>
      <c r="H13" s="54">
        <v>10.7</v>
      </c>
      <c r="I13" s="54">
        <v>68.22</v>
      </c>
      <c r="J13" s="54">
        <v>582.41999999999996</v>
      </c>
      <c r="K13" s="25"/>
      <c r="L13" s="59">
        <f t="shared" ref="L13" si="0">SUM(L6:L12)</f>
        <v>90.42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55"/>
    </row>
    <row r="15" spans="1:12" ht="14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55"/>
    </row>
    <row r="16" spans="1:12" ht="14.4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55"/>
    </row>
    <row r="17" spans="1:12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55"/>
    </row>
    <row r="18" spans="1:12" ht="14.4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55"/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55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55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5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55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59">
        <f t="shared" ref="L23" si="2">SUM(L14:L22)</f>
        <v>0</v>
      </c>
    </row>
    <row r="24" spans="1:12" ht="15" thickBot="1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510</v>
      </c>
      <c r="G24" s="32">
        <f t="shared" ref="G24:J24" si="3">G13+G23</f>
        <v>23.09</v>
      </c>
      <c r="H24" s="32">
        <f t="shared" si="3"/>
        <v>10.7</v>
      </c>
      <c r="I24" s="32">
        <f t="shared" si="3"/>
        <v>68.22</v>
      </c>
      <c r="J24" s="32">
        <f t="shared" si="3"/>
        <v>582.41999999999996</v>
      </c>
      <c r="K24" s="32"/>
      <c r="L24" s="60">
        <f t="shared" ref="L24" si="4">L13+L23</f>
        <v>90.42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2" t="s">
        <v>70</v>
      </c>
      <c r="F25" s="63">
        <v>220</v>
      </c>
      <c r="G25" s="81">
        <v>5.58</v>
      </c>
      <c r="H25" s="75">
        <v>5.6</v>
      </c>
      <c r="I25" s="76">
        <v>40.700000000000003</v>
      </c>
      <c r="J25" s="81">
        <v>227.7</v>
      </c>
      <c r="K25" s="85" t="s">
        <v>67</v>
      </c>
      <c r="L25" s="64">
        <v>35.880000000000003</v>
      </c>
    </row>
    <row r="26" spans="1:12" ht="14.4">
      <c r="A26" s="14"/>
      <c r="B26" s="15"/>
      <c r="C26" s="11"/>
      <c r="D26" s="7" t="s">
        <v>22</v>
      </c>
      <c r="E26" s="71" t="s">
        <v>39</v>
      </c>
      <c r="F26" s="72">
        <v>180</v>
      </c>
      <c r="G26" s="79">
        <v>0.18</v>
      </c>
      <c r="H26" s="79">
        <v>0</v>
      </c>
      <c r="I26" s="80">
        <v>5.85</v>
      </c>
      <c r="J26" s="79">
        <v>24.12</v>
      </c>
      <c r="K26" s="70" t="s">
        <v>68</v>
      </c>
      <c r="L26" s="74">
        <v>2.7</v>
      </c>
    </row>
    <row r="27" spans="1:12" ht="15" thickBot="1">
      <c r="A27" s="14"/>
      <c r="B27" s="15"/>
      <c r="C27" s="11"/>
      <c r="D27" s="7" t="s">
        <v>23</v>
      </c>
      <c r="E27" s="71" t="s">
        <v>55</v>
      </c>
      <c r="F27" s="72">
        <v>60</v>
      </c>
      <c r="G27" s="79">
        <v>4.5999999999999996</v>
      </c>
      <c r="H27" s="79">
        <v>0.5</v>
      </c>
      <c r="I27" s="80">
        <v>29.5</v>
      </c>
      <c r="J27" s="79">
        <v>140.6</v>
      </c>
      <c r="K27" s="70" t="s">
        <v>54</v>
      </c>
      <c r="L27" s="74">
        <v>6.4</v>
      </c>
    </row>
    <row r="28" spans="1:12" ht="14.4">
      <c r="A28" s="14"/>
      <c r="B28" s="15"/>
      <c r="C28" s="11"/>
      <c r="D28" s="69" t="s">
        <v>24</v>
      </c>
      <c r="E28" s="71" t="s">
        <v>71</v>
      </c>
      <c r="F28" s="72">
        <v>100</v>
      </c>
      <c r="G28" s="79">
        <v>0.6</v>
      </c>
      <c r="H28" s="79">
        <v>0.2</v>
      </c>
      <c r="I28" s="80">
        <v>12.9</v>
      </c>
      <c r="J28" s="79">
        <v>56</v>
      </c>
      <c r="K28" s="70" t="s">
        <v>54</v>
      </c>
      <c r="L28" s="74">
        <v>18</v>
      </c>
    </row>
    <row r="29" spans="1:12" ht="15" thickBot="1">
      <c r="A29" s="14"/>
      <c r="B29" s="15"/>
      <c r="C29" s="11"/>
      <c r="D29" s="84"/>
      <c r="E29" s="87" t="s">
        <v>72</v>
      </c>
      <c r="F29" s="88">
        <v>15</v>
      </c>
      <c r="G29" s="89">
        <v>3.5</v>
      </c>
      <c r="H29" s="89">
        <v>4.4000000000000004</v>
      </c>
      <c r="I29" s="90">
        <v>0</v>
      </c>
      <c r="J29" s="89">
        <v>53.7</v>
      </c>
      <c r="K29" s="86" t="s">
        <v>69</v>
      </c>
      <c r="L29" s="91">
        <v>10.3</v>
      </c>
    </row>
    <row r="30" spans="1:12" ht="15" thickBot="1">
      <c r="A30" s="14"/>
      <c r="B30" s="15"/>
      <c r="C30" s="11"/>
      <c r="D30" s="49" t="s">
        <v>26</v>
      </c>
      <c r="E30" s="51"/>
      <c r="F30" s="48"/>
      <c r="G30" s="48"/>
      <c r="H30" s="48"/>
      <c r="I30" s="48"/>
      <c r="J30" s="48"/>
      <c r="K30" s="41"/>
      <c r="L30" s="55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55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5">SUM(G25:G31)</f>
        <v>14.459999999999999</v>
      </c>
      <c r="H32" s="19">
        <f t="shared" ref="H32" si="6">SUM(H25:H31)</f>
        <v>10.7</v>
      </c>
      <c r="I32" s="19">
        <f t="shared" ref="I32" si="7">SUM(I25:I31)</f>
        <v>88.950000000000017</v>
      </c>
      <c r="J32" s="19">
        <f t="shared" ref="J32:L32" si="8">SUM(J25:J31)</f>
        <v>502.11999999999995</v>
      </c>
      <c r="K32" s="25"/>
      <c r="L32" s="59">
        <f t="shared" si="8"/>
        <v>73.28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55"/>
    </row>
    <row r="34" spans="1:12" ht="14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55"/>
    </row>
    <row r="35" spans="1:12" ht="14.4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55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55"/>
    </row>
    <row r="37" spans="1:12" ht="14.4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55"/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55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55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55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5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5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575</v>
      </c>
      <c r="G43" s="32">
        <f t="shared" ref="G43" si="13">G32+G42</f>
        <v>14.459999999999999</v>
      </c>
      <c r="H43" s="32">
        <f t="shared" ref="H43" si="14">H32+H42</f>
        <v>10.7</v>
      </c>
      <c r="I43" s="32">
        <f t="shared" ref="I43" si="15">I32+I42</f>
        <v>88.950000000000017</v>
      </c>
      <c r="J43" s="32">
        <f t="shared" ref="J43:L43" si="16">J32+J42</f>
        <v>502.11999999999995</v>
      </c>
      <c r="K43" s="32"/>
      <c r="L43" s="60">
        <f t="shared" si="16"/>
        <v>73.28</v>
      </c>
    </row>
    <row r="44" spans="1:12" ht="29.4" thickBot="1">
      <c r="A44" s="20">
        <v>1</v>
      </c>
      <c r="B44" s="21">
        <v>3</v>
      </c>
      <c r="C44" s="22" t="s">
        <v>20</v>
      </c>
      <c r="D44" s="5" t="s">
        <v>21</v>
      </c>
      <c r="E44" s="62" t="s">
        <v>75</v>
      </c>
      <c r="F44" s="63">
        <v>95</v>
      </c>
      <c r="G44" s="75">
        <v>14.2</v>
      </c>
      <c r="H44" s="75">
        <v>13.9</v>
      </c>
      <c r="I44" s="76">
        <v>13.3</v>
      </c>
      <c r="J44" s="75">
        <v>233.8</v>
      </c>
      <c r="K44" s="62" t="s">
        <v>73</v>
      </c>
      <c r="L44" s="64">
        <v>41.1</v>
      </c>
    </row>
    <row r="45" spans="1:12" ht="14.4">
      <c r="A45" s="23"/>
      <c r="B45" s="15"/>
      <c r="C45" s="11"/>
      <c r="D45" s="5" t="s">
        <v>21</v>
      </c>
      <c r="E45" s="66" t="s">
        <v>46</v>
      </c>
      <c r="F45" s="67">
        <v>150</v>
      </c>
      <c r="G45" s="77">
        <v>8.1999999999999993</v>
      </c>
      <c r="H45" s="77">
        <v>6.3</v>
      </c>
      <c r="I45" s="78">
        <v>35.9</v>
      </c>
      <c r="J45" s="77">
        <v>233.7</v>
      </c>
      <c r="K45" s="65" t="s">
        <v>45</v>
      </c>
      <c r="L45" s="68">
        <v>12.36</v>
      </c>
    </row>
    <row r="46" spans="1:12" ht="14.4">
      <c r="A46" s="23"/>
      <c r="B46" s="15"/>
      <c r="C46" s="11"/>
      <c r="D46" s="7" t="s">
        <v>22</v>
      </c>
      <c r="E46" s="71" t="s">
        <v>76</v>
      </c>
      <c r="F46" s="72">
        <v>180</v>
      </c>
      <c r="G46" s="79">
        <v>0.09</v>
      </c>
      <c r="H46" s="79">
        <v>0</v>
      </c>
      <c r="I46" s="80">
        <v>6.39</v>
      </c>
      <c r="J46" s="79">
        <v>25.9</v>
      </c>
      <c r="K46" s="70" t="s">
        <v>74</v>
      </c>
      <c r="L46" s="74">
        <v>13.76</v>
      </c>
    </row>
    <row r="47" spans="1:12" ht="15" thickBot="1">
      <c r="A47" s="23"/>
      <c r="B47" s="15"/>
      <c r="C47" s="11"/>
      <c r="D47" s="8" t="s">
        <v>23</v>
      </c>
      <c r="E47" s="71" t="s">
        <v>57</v>
      </c>
      <c r="F47" s="72">
        <v>25</v>
      </c>
      <c r="G47" s="79">
        <v>1.7</v>
      </c>
      <c r="H47" s="79">
        <v>0.3</v>
      </c>
      <c r="I47" s="80">
        <v>8.4</v>
      </c>
      <c r="J47" s="79">
        <v>42.7</v>
      </c>
      <c r="K47" s="70" t="s">
        <v>54</v>
      </c>
      <c r="L47" s="74">
        <v>2.84</v>
      </c>
    </row>
    <row r="48" spans="1:12" ht="14.4">
      <c r="A48" s="23"/>
      <c r="B48" s="15"/>
      <c r="C48" s="11"/>
      <c r="D48" s="69" t="s">
        <v>26</v>
      </c>
      <c r="E48" s="71" t="s">
        <v>49</v>
      </c>
      <c r="F48" s="72">
        <v>60</v>
      </c>
      <c r="G48" s="79">
        <v>0.5</v>
      </c>
      <c r="H48" s="79">
        <v>0.1</v>
      </c>
      <c r="I48" s="80">
        <v>1.5</v>
      </c>
      <c r="J48" s="79">
        <v>8.5</v>
      </c>
      <c r="K48" s="70" t="s">
        <v>48</v>
      </c>
      <c r="L48" s="74">
        <v>20</v>
      </c>
    </row>
    <row r="49" spans="1:12" ht="14.4">
      <c r="A49" s="23"/>
      <c r="B49" s="15"/>
      <c r="C49" s="11"/>
      <c r="D49" s="49"/>
      <c r="E49" s="50"/>
      <c r="F49" s="40"/>
      <c r="G49" s="40"/>
      <c r="H49" s="40"/>
      <c r="I49" s="40"/>
      <c r="J49" s="40"/>
      <c r="K49" s="41"/>
      <c r="L49" s="55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55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7">SUM(G44:G50)</f>
        <v>24.689999999999998</v>
      </c>
      <c r="H51" s="19">
        <f t="shared" ref="H51" si="18">SUM(H44:H50)</f>
        <v>20.6</v>
      </c>
      <c r="I51" s="19">
        <f t="shared" ref="I51" si="19">SUM(I44:I50)</f>
        <v>65.490000000000009</v>
      </c>
      <c r="J51" s="19">
        <f t="shared" ref="J51:L51" si="20">SUM(J44:J50)</f>
        <v>544.6</v>
      </c>
      <c r="K51" s="25"/>
      <c r="L51" s="59">
        <f t="shared" si="20"/>
        <v>90.06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55"/>
    </row>
    <row r="53" spans="1:12" ht="14.4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55"/>
    </row>
    <row r="54" spans="1:12" ht="14.4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55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55"/>
    </row>
    <row r="56" spans="1:12" ht="14.4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55"/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55"/>
    </row>
    <row r="58" spans="1:12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55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55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55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5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510</v>
      </c>
      <c r="G62" s="32">
        <f t="shared" ref="G62" si="25">G51+G61</f>
        <v>24.689999999999998</v>
      </c>
      <c r="H62" s="32">
        <f t="shared" ref="H62" si="26">H51+H61</f>
        <v>20.6</v>
      </c>
      <c r="I62" s="32">
        <f t="shared" ref="I62" si="27">I51+I61</f>
        <v>65.490000000000009</v>
      </c>
      <c r="J62" s="32">
        <f t="shared" ref="J62:L62" si="28">J51+J61</f>
        <v>544.6</v>
      </c>
      <c r="K62" s="32"/>
      <c r="L62" s="60">
        <f t="shared" si="28"/>
        <v>90.06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62" t="s">
        <v>78</v>
      </c>
      <c r="F63" s="63">
        <v>100</v>
      </c>
      <c r="G63" s="75">
        <v>14.2</v>
      </c>
      <c r="H63" s="75">
        <v>2.6</v>
      </c>
      <c r="I63" s="76">
        <v>8.6</v>
      </c>
      <c r="J63" s="75">
        <v>114.2</v>
      </c>
      <c r="K63" s="62" t="s">
        <v>83</v>
      </c>
      <c r="L63" s="64">
        <v>39.5</v>
      </c>
    </row>
    <row r="64" spans="1:12" ht="15" thickBot="1">
      <c r="A64" s="23"/>
      <c r="B64" s="15"/>
      <c r="C64" s="11"/>
      <c r="D64" s="5" t="s">
        <v>21</v>
      </c>
      <c r="E64" s="66" t="s">
        <v>79</v>
      </c>
      <c r="F64" s="67">
        <v>150</v>
      </c>
      <c r="G64" s="77">
        <v>3.1</v>
      </c>
      <c r="H64" s="77">
        <v>5.3</v>
      </c>
      <c r="I64" s="78">
        <v>19.8</v>
      </c>
      <c r="J64" s="77">
        <v>139.4</v>
      </c>
      <c r="K64" s="65" t="s">
        <v>84</v>
      </c>
      <c r="L64" s="68">
        <v>17.21</v>
      </c>
    </row>
    <row r="65" spans="1:12" ht="14.4">
      <c r="A65" s="23"/>
      <c r="B65" s="15"/>
      <c r="C65" s="11"/>
      <c r="D65" s="69" t="s">
        <v>26</v>
      </c>
      <c r="E65" s="71" t="s">
        <v>80</v>
      </c>
      <c r="F65" s="72">
        <v>60</v>
      </c>
      <c r="G65" s="79">
        <v>1.7</v>
      </c>
      <c r="H65" s="79">
        <v>0.1</v>
      </c>
      <c r="I65" s="80">
        <v>3.5</v>
      </c>
      <c r="J65" s="79">
        <v>22.1</v>
      </c>
      <c r="K65" s="70" t="s">
        <v>85</v>
      </c>
      <c r="L65" s="74">
        <v>12.78</v>
      </c>
    </row>
    <row r="66" spans="1:12" ht="14.4">
      <c r="A66" s="23"/>
      <c r="B66" s="15"/>
      <c r="C66" s="11"/>
      <c r="D66" s="7" t="s">
        <v>22</v>
      </c>
      <c r="E66" s="71" t="s">
        <v>81</v>
      </c>
      <c r="F66" s="72">
        <v>180</v>
      </c>
      <c r="G66" s="79">
        <v>0.13</v>
      </c>
      <c r="H66" s="79">
        <v>0.12</v>
      </c>
      <c r="I66" s="80">
        <v>8.9</v>
      </c>
      <c r="J66" s="79">
        <v>37.299999999999997</v>
      </c>
      <c r="K66" s="70" t="s">
        <v>86</v>
      </c>
      <c r="L66" s="74">
        <v>10.14</v>
      </c>
    </row>
    <row r="67" spans="1:12" ht="14.4">
      <c r="A67" s="23"/>
      <c r="B67" s="15"/>
      <c r="C67" s="11"/>
      <c r="D67" s="84" t="s">
        <v>77</v>
      </c>
      <c r="E67" s="71" t="s">
        <v>82</v>
      </c>
      <c r="F67" s="72">
        <v>40</v>
      </c>
      <c r="G67" s="79">
        <v>3</v>
      </c>
      <c r="H67" s="79">
        <v>7.2</v>
      </c>
      <c r="I67" s="80">
        <v>26.8</v>
      </c>
      <c r="J67" s="79">
        <v>185.2</v>
      </c>
      <c r="K67" s="70" t="s">
        <v>54</v>
      </c>
      <c r="L67" s="74">
        <v>10</v>
      </c>
    </row>
    <row r="68" spans="1:12" ht="14.4">
      <c r="A68" s="23"/>
      <c r="B68" s="15"/>
      <c r="C68" s="11"/>
      <c r="D68" s="8" t="s">
        <v>23</v>
      </c>
      <c r="E68" s="71" t="s">
        <v>57</v>
      </c>
      <c r="F68" s="72">
        <v>25</v>
      </c>
      <c r="G68" s="79">
        <v>1.7</v>
      </c>
      <c r="H68" s="79">
        <v>0.3</v>
      </c>
      <c r="I68" s="80">
        <v>8.4</v>
      </c>
      <c r="J68" s="79">
        <v>42.7</v>
      </c>
      <c r="K68" s="70" t="s">
        <v>54</v>
      </c>
      <c r="L68" s="74">
        <v>2.84</v>
      </c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55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29">SUM(G63:G69)</f>
        <v>23.83</v>
      </c>
      <c r="H70" s="19">
        <f t="shared" ref="H70" si="30">SUM(H63:H69)</f>
        <v>15.620000000000001</v>
      </c>
      <c r="I70" s="19">
        <f t="shared" ref="I70" si="31">SUM(I63:I69)</f>
        <v>76</v>
      </c>
      <c r="J70" s="19">
        <f t="shared" ref="J70:L70" si="32">SUM(J63:J69)</f>
        <v>540.90000000000009</v>
      </c>
      <c r="K70" s="25"/>
      <c r="L70" s="59">
        <f t="shared" si="32"/>
        <v>92.47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55"/>
    </row>
    <row r="72" spans="1:12" ht="14.4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55"/>
    </row>
    <row r="73" spans="1:12" ht="14.4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55"/>
    </row>
    <row r="74" spans="1:12" ht="14.4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55"/>
    </row>
    <row r="75" spans="1:12" ht="14.4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55"/>
    </row>
    <row r="76" spans="1:12" ht="14.4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55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55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55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55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5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555</v>
      </c>
      <c r="G81" s="32">
        <f t="shared" ref="G81" si="37">G70+G80</f>
        <v>23.83</v>
      </c>
      <c r="H81" s="32">
        <f t="shared" ref="H81" si="38">H70+H80</f>
        <v>15.620000000000001</v>
      </c>
      <c r="I81" s="32">
        <f t="shared" ref="I81" si="39">I70+I80</f>
        <v>76</v>
      </c>
      <c r="J81" s="32">
        <f t="shared" ref="J81:L81" si="40">J70+J80</f>
        <v>540.90000000000009</v>
      </c>
      <c r="K81" s="32"/>
      <c r="L81" s="60">
        <f t="shared" si="40"/>
        <v>92.47</v>
      </c>
    </row>
    <row r="82" spans="1:12" ht="28.8">
      <c r="A82" s="20">
        <v>1</v>
      </c>
      <c r="B82" s="21">
        <v>5</v>
      </c>
      <c r="C82" s="22" t="s">
        <v>20</v>
      </c>
      <c r="D82" s="5" t="s">
        <v>21</v>
      </c>
      <c r="E82" s="62" t="s">
        <v>89</v>
      </c>
      <c r="F82" s="63">
        <v>200</v>
      </c>
      <c r="G82" s="75">
        <v>32.4</v>
      </c>
      <c r="H82" s="75">
        <v>13.05</v>
      </c>
      <c r="I82" s="76">
        <v>42.75</v>
      </c>
      <c r="J82" s="75">
        <v>417.35</v>
      </c>
      <c r="K82" s="62" t="s">
        <v>87</v>
      </c>
      <c r="L82" s="64" t="s">
        <v>91</v>
      </c>
    </row>
    <row r="83" spans="1:12" ht="14.4">
      <c r="A83" s="23"/>
      <c r="B83" s="15"/>
      <c r="C83" s="11"/>
      <c r="D83" s="7" t="s">
        <v>22</v>
      </c>
      <c r="E83" s="71" t="s">
        <v>90</v>
      </c>
      <c r="F83" s="72">
        <v>180</v>
      </c>
      <c r="G83" s="79">
        <v>0.27</v>
      </c>
      <c r="H83" s="79">
        <v>0</v>
      </c>
      <c r="I83" s="80">
        <v>6.03</v>
      </c>
      <c r="J83" s="79">
        <v>25.1</v>
      </c>
      <c r="K83" s="70" t="s">
        <v>88</v>
      </c>
      <c r="L83" s="74">
        <v>4.0999999999999996</v>
      </c>
    </row>
    <row r="84" spans="1:12" ht="15" thickBot="1">
      <c r="A84" s="23"/>
      <c r="B84" s="15"/>
      <c r="C84" s="11"/>
      <c r="D84" s="7" t="s">
        <v>23</v>
      </c>
      <c r="E84" s="71" t="s">
        <v>55</v>
      </c>
      <c r="F84" s="72">
        <v>45</v>
      </c>
      <c r="G84" s="79">
        <v>3.4</v>
      </c>
      <c r="H84" s="79">
        <v>0.4</v>
      </c>
      <c r="I84" s="80">
        <v>22.1</v>
      </c>
      <c r="J84" s="79">
        <v>105.5</v>
      </c>
      <c r="K84" s="70" t="s">
        <v>54</v>
      </c>
      <c r="L84" s="74">
        <v>4.8</v>
      </c>
    </row>
    <row r="85" spans="1:12" ht="14.4">
      <c r="A85" s="23"/>
      <c r="B85" s="15"/>
      <c r="C85" s="11"/>
      <c r="D85" s="69" t="s">
        <v>24</v>
      </c>
      <c r="E85" s="71" t="s">
        <v>71</v>
      </c>
      <c r="F85" s="72">
        <v>100</v>
      </c>
      <c r="G85" s="79">
        <v>0.6</v>
      </c>
      <c r="H85" s="79">
        <v>0.2</v>
      </c>
      <c r="I85" s="80">
        <v>12.9</v>
      </c>
      <c r="J85" s="79">
        <v>56</v>
      </c>
      <c r="K85" s="70" t="s">
        <v>54</v>
      </c>
      <c r="L85" s="74">
        <v>24</v>
      </c>
    </row>
    <row r="86" spans="1:12" ht="15" thickBot="1">
      <c r="A86" s="23"/>
      <c r="B86" s="15"/>
      <c r="C86" s="11"/>
      <c r="D86" s="7"/>
      <c r="E86" s="53"/>
      <c r="F86" s="52"/>
      <c r="G86" s="52"/>
      <c r="H86" s="52"/>
      <c r="I86" s="52"/>
      <c r="J86" s="52"/>
      <c r="K86" s="52"/>
      <c r="L86" s="55"/>
    </row>
    <row r="87" spans="1:12" ht="14.4">
      <c r="A87" s="23"/>
      <c r="B87" s="15"/>
      <c r="C87" s="11"/>
      <c r="D87" s="49"/>
      <c r="E87" s="50"/>
      <c r="F87" s="40"/>
      <c r="G87" s="40"/>
      <c r="H87" s="40"/>
      <c r="I87" s="40"/>
      <c r="J87" s="40"/>
      <c r="K87" s="41"/>
      <c r="L87" s="55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55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1">SUM(G82:G88)</f>
        <v>36.67</v>
      </c>
      <c r="H89" s="19">
        <f t="shared" ref="H89" si="42">SUM(H82:H88)</f>
        <v>13.65</v>
      </c>
      <c r="I89" s="19">
        <f t="shared" ref="I89" si="43">SUM(I82:I88)</f>
        <v>83.78</v>
      </c>
      <c r="J89" s="19">
        <f t="shared" ref="J89:L89" si="44">SUM(J82:J88)</f>
        <v>603.95000000000005</v>
      </c>
      <c r="K89" s="25"/>
      <c r="L89" s="59">
        <f t="shared" si="44"/>
        <v>32.9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55"/>
    </row>
    <row r="91" spans="1:12" ht="14.4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55"/>
    </row>
    <row r="92" spans="1:12" ht="14.4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55"/>
    </row>
    <row r="93" spans="1:12" ht="14.4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55"/>
    </row>
    <row r="94" spans="1:12" ht="14.4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55"/>
    </row>
    <row r="95" spans="1:12" ht="14.4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55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55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55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55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5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525</v>
      </c>
      <c r="G100" s="32">
        <f t="shared" ref="G100" si="49">G89+G99</f>
        <v>36.67</v>
      </c>
      <c r="H100" s="32">
        <f t="shared" ref="H100" si="50">H89+H99</f>
        <v>13.65</v>
      </c>
      <c r="I100" s="32">
        <f t="shared" ref="I100" si="51">I89+I99</f>
        <v>83.78</v>
      </c>
      <c r="J100" s="32">
        <f t="shared" ref="J100:L100" si="52">J89+J99</f>
        <v>603.95000000000005</v>
      </c>
      <c r="K100" s="32"/>
      <c r="L100" s="60">
        <f t="shared" si="52"/>
        <v>32.9</v>
      </c>
    </row>
    <row r="101" spans="1:12" ht="16.2" thickBot="1">
      <c r="A101" s="20">
        <v>2</v>
      </c>
      <c r="B101" s="21">
        <v>1</v>
      </c>
      <c r="C101" s="22" t="s">
        <v>20</v>
      </c>
      <c r="D101" s="5" t="s">
        <v>21</v>
      </c>
      <c r="E101" s="93" t="s">
        <v>94</v>
      </c>
      <c r="F101" s="63">
        <v>200</v>
      </c>
      <c r="G101" s="75">
        <v>8.4</v>
      </c>
      <c r="H101" s="75">
        <v>9.6999999999999993</v>
      </c>
      <c r="I101" s="76">
        <v>40.200000000000003</v>
      </c>
      <c r="J101" s="75">
        <v>281.60000000000002</v>
      </c>
      <c r="K101" s="92" t="s">
        <v>92</v>
      </c>
      <c r="L101" s="94">
        <v>30.27</v>
      </c>
    </row>
    <row r="102" spans="1:12" ht="16.2" thickBot="1">
      <c r="A102" s="23"/>
      <c r="B102" s="15"/>
      <c r="C102" s="11"/>
      <c r="D102" s="7" t="s">
        <v>22</v>
      </c>
      <c r="E102" s="71" t="s">
        <v>41</v>
      </c>
      <c r="F102" s="72">
        <v>180</v>
      </c>
      <c r="G102" s="79">
        <v>4.1399999999999997</v>
      </c>
      <c r="H102" s="79">
        <v>3.24</v>
      </c>
      <c r="I102" s="80">
        <v>11.34</v>
      </c>
      <c r="J102" s="79">
        <v>90.36</v>
      </c>
      <c r="K102" s="70" t="s">
        <v>93</v>
      </c>
      <c r="L102" s="95">
        <v>12.25</v>
      </c>
    </row>
    <row r="103" spans="1:12" ht="16.2" thickBot="1">
      <c r="A103" s="23"/>
      <c r="B103" s="15"/>
      <c r="C103" s="11"/>
      <c r="D103" s="7" t="s">
        <v>23</v>
      </c>
      <c r="E103" s="71" t="s">
        <v>55</v>
      </c>
      <c r="F103" s="72">
        <v>45</v>
      </c>
      <c r="G103" s="79">
        <v>3.4</v>
      </c>
      <c r="H103" s="79">
        <v>0.4</v>
      </c>
      <c r="I103" s="80">
        <v>22.1</v>
      </c>
      <c r="J103" s="79">
        <v>105.5</v>
      </c>
      <c r="K103" s="70" t="s">
        <v>54</v>
      </c>
      <c r="L103" s="95">
        <v>4.8</v>
      </c>
    </row>
    <row r="104" spans="1:12" ht="16.2" thickBot="1">
      <c r="A104" s="23"/>
      <c r="B104" s="15"/>
      <c r="C104" s="11"/>
      <c r="D104" s="8" t="s">
        <v>23</v>
      </c>
      <c r="E104" s="71" t="s">
        <v>57</v>
      </c>
      <c r="F104" s="72">
        <v>25</v>
      </c>
      <c r="G104" s="79">
        <v>1.7</v>
      </c>
      <c r="H104" s="79">
        <v>0.3</v>
      </c>
      <c r="I104" s="80">
        <v>8.4</v>
      </c>
      <c r="J104" s="79">
        <v>42.7</v>
      </c>
      <c r="K104" s="70" t="s">
        <v>54</v>
      </c>
      <c r="L104" s="95">
        <v>2.84</v>
      </c>
    </row>
    <row r="105" spans="1:12" ht="14.4">
      <c r="A105" s="23"/>
      <c r="B105" s="15"/>
      <c r="C105" s="11"/>
      <c r="D105" s="69" t="s">
        <v>24</v>
      </c>
      <c r="E105" s="71" t="s">
        <v>71</v>
      </c>
      <c r="F105" s="72">
        <v>100</v>
      </c>
      <c r="G105" s="79">
        <v>0.6</v>
      </c>
      <c r="H105" s="79">
        <v>0.2</v>
      </c>
      <c r="I105" s="80">
        <v>12.9</v>
      </c>
      <c r="J105" s="79">
        <v>56</v>
      </c>
      <c r="K105" s="70" t="s">
        <v>54</v>
      </c>
      <c r="L105" s="56">
        <v>25</v>
      </c>
    </row>
    <row r="106" spans="1:12" ht="15" thickBot="1">
      <c r="A106" s="23"/>
      <c r="B106" s="15"/>
      <c r="C106" s="11"/>
      <c r="D106" s="49"/>
      <c r="E106" s="53"/>
      <c r="F106" s="52"/>
      <c r="G106" s="52"/>
      <c r="H106" s="52"/>
      <c r="I106" s="52"/>
      <c r="J106" s="52"/>
      <c r="K106" s="52"/>
      <c r="L106" s="55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55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3">SUM(G101:G107)</f>
        <v>18.240000000000002</v>
      </c>
      <c r="H108" s="19">
        <f t="shared" si="53"/>
        <v>13.84</v>
      </c>
      <c r="I108" s="19">
        <f t="shared" si="53"/>
        <v>94.940000000000026</v>
      </c>
      <c r="J108" s="19">
        <f t="shared" si="53"/>
        <v>576.16000000000008</v>
      </c>
      <c r="K108" s="25"/>
      <c r="L108" s="59">
        <f t="shared" ref="L108" si="54">SUM(L101:L107)</f>
        <v>75.16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55"/>
    </row>
    <row r="110" spans="1:12" ht="14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55"/>
    </row>
    <row r="111" spans="1:12" ht="14.4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55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55"/>
    </row>
    <row r="113" spans="1:12" ht="14.4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55"/>
    </row>
    <row r="114" spans="1:12" ht="14.4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55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55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55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55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59">
        <f t="shared" ref="L118" si="56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550</v>
      </c>
      <c r="G119" s="32">
        <f t="shared" ref="G119" si="57">G108+G118</f>
        <v>18.240000000000002</v>
      </c>
      <c r="H119" s="32">
        <f t="shared" ref="H119" si="58">H108+H118</f>
        <v>13.84</v>
      </c>
      <c r="I119" s="32">
        <f t="shared" ref="I119" si="59">I108+I118</f>
        <v>94.940000000000026</v>
      </c>
      <c r="J119" s="32">
        <f t="shared" ref="J119:L119" si="60">J108+J118</f>
        <v>576.16000000000008</v>
      </c>
      <c r="K119" s="32"/>
      <c r="L119" s="60">
        <f t="shared" si="60"/>
        <v>75.16</v>
      </c>
    </row>
    <row r="120" spans="1:12" ht="16.2" thickBot="1">
      <c r="A120" s="14">
        <v>2</v>
      </c>
      <c r="B120" s="15">
        <v>2</v>
      </c>
      <c r="C120" s="22" t="s">
        <v>20</v>
      </c>
      <c r="D120" s="5" t="s">
        <v>21</v>
      </c>
      <c r="E120" s="62" t="s">
        <v>95</v>
      </c>
      <c r="F120" s="63">
        <v>200</v>
      </c>
      <c r="G120" s="75">
        <v>20.100000000000001</v>
      </c>
      <c r="H120" s="75">
        <v>18.7</v>
      </c>
      <c r="I120" s="76">
        <v>17.2</v>
      </c>
      <c r="J120" s="75">
        <v>318</v>
      </c>
      <c r="K120" s="62" t="s">
        <v>97</v>
      </c>
      <c r="L120" s="94">
        <v>50.96</v>
      </c>
    </row>
    <row r="121" spans="1:12" ht="16.2" thickBot="1">
      <c r="A121" s="14"/>
      <c r="B121" s="15"/>
      <c r="C121" s="11"/>
      <c r="D121" s="69" t="s">
        <v>26</v>
      </c>
      <c r="E121" s="96" t="s">
        <v>96</v>
      </c>
      <c r="F121" s="72">
        <v>60</v>
      </c>
      <c r="G121" s="79">
        <v>1</v>
      </c>
      <c r="H121" s="79">
        <v>6.1</v>
      </c>
      <c r="I121" s="80">
        <v>5.8</v>
      </c>
      <c r="J121" s="79">
        <v>81.5</v>
      </c>
      <c r="K121" s="97" t="s">
        <v>98</v>
      </c>
      <c r="L121" s="95">
        <v>7.69</v>
      </c>
    </row>
    <row r="122" spans="1:12" ht="16.2" thickBot="1">
      <c r="A122" s="14"/>
      <c r="B122" s="15"/>
      <c r="C122" s="11"/>
      <c r="D122" s="7" t="s">
        <v>22</v>
      </c>
      <c r="E122" s="71" t="s">
        <v>65</v>
      </c>
      <c r="F122" s="72">
        <v>180</v>
      </c>
      <c r="G122" s="79">
        <v>0.45</v>
      </c>
      <c r="H122" s="79">
        <v>0</v>
      </c>
      <c r="I122" s="80">
        <v>17.82</v>
      </c>
      <c r="J122" s="79">
        <v>72.900000000000006</v>
      </c>
      <c r="K122" s="70" t="s">
        <v>61</v>
      </c>
      <c r="L122" s="95">
        <v>7.97</v>
      </c>
    </row>
    <row r="123" spans="1:12" ht="16.2" thickBot="1">
      <c r="A123" s="14"/>
      <c r="B123" s="15"/>
      <c r="C123" s="11"/>
      <c r="D123" s="8" t="s">
        <v>23</v>
      </c>
      <c r="E123" s="71" t="s">
        <v>57</v>
      </c>
      <c r="F123" s="72">
        <v>25</v>
      </c>
      <c r="G123" s="79">
        <v>1.7</v>
      </c>
      <c r="H123" s="79">
        <v>0.3</v>
      </c>
      <c r="I123" s="80">
        <v>8.4</v>
      </c>
      <c r="J123" s="79">
        <v>42.7</v>
      </c>
      <c r="K123" s="70" t="s">
        <v>54</v>
      </c>
      <c r="L123" s="95">
        <v>4.8</v>
      </c>
    </row>
    <row r="124" spans="1:12" ht="16.2" thickBot="1">
      <c r="A124" s="14"/>
      <c r="B124" s="15"/>
      <c r="C124" s="11"/>
      <c r="D124" s="7" t="s">
        <v>23</v>
      </c>
      <c r="E124" s="71" t="s">
        <v>55</v>
      </c>
      <c r="F124" s="72">
        <v>45</v>
      </c>
      <c r="G124" s="79">
        <v>3.4</v>
      </c>
      <c r="H124" s="79">
        <v>0.4</v>
      </c>
      <c r="I124" s="80">
        <v>22.1</v>
      </c>
      <c r="J124" s="79">
        <v>105.5</v>
      </c>
      <c r="K124" s="70" t="s">
        <v>54</v>
      </c>
      <c r="L124" s="95">
        <v>2.84</v>
      </c>
    </row>
    <row r="125" spans="1:12" ht="15" thickBot="1">
      <c r="A125" s="14"/>
      <c r="B125" s="15"/>
      <c r="C125" s="11"/>
      <c r="D125" s="49"/>
      <c r="E125" s="53"/>
      <c r="F125" s="52"/>
      <c r="G125" s="52"/>
      <c r="H125" s="52"/>
      <c r="I125" s="52"/>
      <c r="J125" s="52"/>
      <c r="K125" s="52"/>
      <c r="L125" s="55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55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1">SUM(G120:G126)</f>
        <v>26.65</v>
      </c>
      <c r="H127" s="19">
        <f t="shared" si="61"/>
        <v>25.499999999999996</v>
      </c>
      <c r="I127" s="19">
        <f t="shared" si="61"/>
        <v>71.319999999999993</v>
      </c>
      <c r="J127" s="19">
        <f t="shared" si="61"/>
        <v>620.6</v>
      </c>
      <c r="K127" s="25"/>
      <c r="L127" s="59">
        <f t="shared" ref="L127" si="62">SUM(L120:L126)</f>
        <v>74.260000000000005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55"/>
    </row>
    <row r="129" spans="1:12" ht="14.4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55"/>
    </row>
    <row r="130" spans="1:12" ht="14.4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55"/>
    </row>
    <row r="131" spans="1:12" ht="14.4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55"/>
    </row>
    <row r="132" spans="1:12" ht="14.4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55"/>
    </row>
    <row r="133" spans="1:12" ht="14.4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55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55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55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55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59">
        <f t="shared" ref="L137" si="64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510</v>
      </c>
      <c r="G138" s="32">
        <f t="shared" ref="G138" si="65">G127+G137</f>
        <v>26.65</v>
      </c>
      <c r="H138" s="32">
        <f t="shared" ref="H138" si="66">H127+H137</f>
        <v>25.499999999999996</v>
      </c>
      <c r="I138" s="32">
        <f t="shared" ref="I138" si="67">I127+I137</f>
        <v>71.319999999999993</v>
      </c>
      <c r="J138" s="32">
        <f t="shared" ref="J138:L138" si="68">J127+J137</f>
        <v>620.6</v>
      </c>
      <c r="K138" s="32"/>
      <c r="L138" s="60">
        <f t="shared" si="68"/>
        <v>74.260000000000005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62" t="s">
        <v>99</v>
      </c>
      <c r="F139" s="63">
        <v>80</v>
      </c>
      <c r="G139" s="75">
        <v>13.6</v>
      </c>
      <c r="H139" s="75">
        <v>13.2</v>
      </c>
      <c r="I139" s="76">
        <v>3.1</v>
      </c>
      <c r="J139" s="75">
        <v>185.7</v>
      </c>
      <c r="K139" s="62" t="s">
        <v>100</v>
      </c>
      <c r="L139" s="58">
        <v>20</v>
      </c>
    </row>
    <row r="140" spans="1:12" ht="15" thickBot="1">
      <c r="A140" s="23"/>
      <c r="B140" s="15"/>
      <c r="C140" s="11"/>
      <c r="D140" s="5" t="s">
        <v>21</v>
      </c>
      <c r="E140" s="66" t="s">
        <v>64</v>
      </c>
      <c r="F140" s="67">
        <v>150</v>
      </c>
      <c r="G140" s="77">
        <v>5.4</v>
      </c>
      <c r="H140" s="77">
        <v>4.9000000000000004</v>
      </c>
      <c r="I140" s="78">
        <v>32.799999999999997</v>
      </c>
      <c r="J140" s="77">
        <v>196.8</v>
      </c>
      <c r="K140" s="65" t="s">
        <v>60</v>
      </c>
      <c r="L140" s="55">
        <v>68.95</v>
      </c>
    </row>
    <row r="141" spans="1:12" ht="14.4">
      <c r="A141" s="23"/>
      <c r="B141" s="15"/>
      <c r="C141" s="11"/>
      <c r="D141" s="69" t="s">
        <v>26</v>
      </c>
      <c r="E141" s="71" t="s">
        <v>66</v>
      </c>
      <c r="F141" s="72">
        <v>60</v>
      </c>
      <c r="G141" s="82">
        <v>0.7</v>
      </c>
      <c r="H141" s="82">
        <v>0.1</v>
      </c>
      <c r="I141" s="83">
        <v>2.2999999999999998</v>
      </c>
      <c r="J141" s="82">
        <v>12.8</v>
      </c>
      <c r="K141" s="70" t="s">
        <v>62</v>
      </c>
      <c r="L141" s="55">
        <v>17.25</v>
      </c>
    </row>
    <row r="142" spans="1:12" ht="15.75" customHeight="1">
      <c r="A142" s="23"/>
      <c r="B142" s="15"/>
      <c r="C142" s="11"/>
      <c r="D142" s="7" t="s">
        <v>22</v>
      </c>
      <c r="E142" s="71" t="s">
        <v>39</v>
      </c>
      <c r="F142" s="72">
        <v>180</v>
      </c>
      <c r="G142" s="79">
        <v>0.18</v>
      </c>
      <c r="H142" s="79">
        <v>0</v>
      </c>
      <c r="I142" s="80">
        <v>5.85</v>
      </c>
      <c r="J142" s="79">
        <v>24.12</v>
      </c>
      <c r="K142" s="70" t="s">
        <v>68</v>
      </c>
      <c r="L142" s="55">
        <v>2.7</v>
      </c>
    </row>
    <row r="143" spans="1:12" ht="14.4">
      <c r="A143" s="23"/>
      <c r="B143" s="15"/>
      <c r="C143" s="11"/>
      <c r="D143" s="7" t="s">
        <v>23</v>
      </c>
      <c r="E143" s="71" t="s">
        <v>55</v>
      </c>
      <c r="F143" s="72">
        <v>30</v>
      </c>
      <c r="G143" s="79">
        <v>2.2999999999999998</v>
      </c>
      <c r="H143" s="79">
        <v>0.2</v>
      </c>
      <c r="I143" s="80">
        <v>14.8</v>
      </c>
      <c r="J143" s="79">
        <v>70.3</v>
      </c>
      <c r="K143" s="70" t="s">
        <v>54</v>
      </c>
      <c r="L143" s="55">
        <v>3.55</v>
      </c>
    </row>
    <row r="144" spans="1:12" ht="14.4">
      <c r="A144" s="23"/>
      <c r="B144" s="15"/>
      <c r="C144" s="11"/>
      <c r="D144" s="8" t="s">
        <v>23</v>
      </c>
      <c r="E144" s="71" t="s">
        <v>57</v>
      </c>
      <c r="F144" s="72">
        <v>30</v>
      </c>
      <c r="G144" s="79">
        <v>2</v>
      </c>
      <c r="H144" s="79">
        <v>0.4</v>
      </c>
      <c r="I144" s="80">
        <v>10</v>
      </c>
      <c r="J144" s="79">
        <v>51.2</v>
      </c>
      <c r="K144" s="70" t="s">
        <v>54</v>
      </c>
      <c r="L144" s="55">
        <v>3.2</v>
      </c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55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9">SUM(G139:G145)</f>
        <v>24.18</v>
      </c>
      <c r="H146" s="19">
        <f t="shared" si="69"/>
        <v>18.8</v>
      </c>
      <c r="I146" s="19">
        <f t="shared" si="69"/>
        <v>68.849999999999994</v>
      </c>
      <c r="J146" s="19">
        <f t="shared" si="69"/>
        <v>540.92000000000007</v>
      </c>
      <c r="K146" s="25"/>
      <c r="L146" s="59">
        <f t="shared" ref="L146" si="70">SUM(L139:L145)</f>
        <v>115.65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55"/>
    </row>
    <row r="148" spans="1:12" ht="14.4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55"/>
    </row>
    <row r="149" spans="1:12" ht="14.4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55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55"/>
    </row>
    <row r="151" spans="1:12" ht="14.4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55"/>
    </row>
    <row r="152" spans="1:12" ht="14.4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55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55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55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5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59">
        <f t="shared" ref="L156" si="72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530</v>
      </c>
      <c r="G157" s="32">
        <f t="shared" ref="G157" si="73">G146+G156</f>
        <v>24.18</v>
      </c>
      <c r="H157" s="32">
        <f t="shared" ref="H157" si="74">H146+H156</f>
        <v>18.8</v>
      </c>
      <c r="I157" s="32">
        <f t="shared" ref="I157" si="75">I146+I156</f>
        <v>68.849999999999994</v>
      </c>
      <c r="J157" s="32">
        <f t="shared" ref="J157:L157" si="76">J146+J156</f>
        <v>540.92000000000007</v>
      </c>
      <c r="K157" s="32"/>
      <c r="L157" s="60">
        <f t="shared" si="76"/>
        <v>115.65</v>
      </c>
    </row>
    <row r="158" spans="1:12" ht="28.5" customHeight="1" thickBot="1">
      <c r="A158" s="20">
        <v>2</v>
      </c>
      <c r="B158" s="21">
        <v>4</v>
      </c>
      <c r="C158" s="22" t="s">
        <v>20</v>
      </c>
      <c r="D158" s="98" t="s">
        <v>21</v>
      </c>
      <c r="E158" s="62" t="s">
        <v>101</v>
      </c>
      <c r="F158" s="63">
        <v>80</v>
      </c>
      <c r="G158" s="75">
        <v>10.9</v>
      </c>
      <c r="H158" s="75">
        <v>9.6999999999999993</v>
      </c>
      <c r="I158" s="76">
        <v>5.4</v>
      </c>
      <c r="J158" s="75">
        <v>152.9</v>
      </c>
      <c r="K158" s="62" t="s">
        <v>104</v>
      </c>
      <c r="L158" s="64">
        <v>50.19</v>
      </c>
    </row>
    <row r="159" spans="1:12" ht="15" thickBot="1">
      <c r="A159" s="23"/>
      <c r="B159" s="15"/>
      <c r="C159" s="11"/>
      <c r="D159" s="5" t="s">
        <v>21</v>
      </c>
      <c r="E159" s="66" t="s">
        <v>102</v>
      </c>
      <c r="F159" s="67">
        <v>150</v>
      </c>
      <c r="G159" s="77">
        <v>3.7</v>
      </c>
      <c r="H159" s="77">
        <v>4.8</v>
      </c>
      <c r="I159" s="78">
        <v>36.5</v>
      </c>
      <c r="J159" s="77">
        <v>203.5</v>
      </c>
      <c r="K159" s="65" t="s">
        <v>105</v>
      </c>
      <c r="L159" s="68">
        <v>17.600000000000001</v>
      </c>
    </row>
    <row r="160" spans="1:12" ht="14.4">
      <c r="A160" s="23"/>
      <c r="B160" s="15"/>
      <c r="C160" s="11"/>
      <c r="D160" s="69" t="s">
        <v>26</v>
      </c>
      <c r="E160" s="71" t="s">
        <v>103</v>
      </c>
      <c r="F160" s="72">
        <v>60</v>
      </c>
      <c r="G160" s="79">
        <v>0.9</v>
      </c>
      <c r="H160" s="79">
        <v>0.1</v>
      </c>
      <c r="I160" s="80">
        <v>5.2</v>
      </c>
      <c r="J160" s="79">
        <v>25.2</v>
      </c>
      <c r="K160" s="70" t="s">
        <v>106</v>
      </c>
      <c r="L160" s="74">
        <v>3.65</v>
      </c>
    </row>
    <row r="161" spans="1:12" ht="14.4">
      <c r="A161" s="23"/>
      <c r="B161" s="15"/>
      <c r="C161" s="11"/>
      <c r="D161" s="7" t="s">
        <v>22</v>
      </c>
      <c r="E161" s="71" t="s">
        <v>90</v>
      </c>
      <c r="F161" s="72">
        <v>180</v>
      </c>
      <c r="G161" s="79">
        <v>0.27</v>
      </c>
      <c r="H161" s="79">
        <v>0</v>
      </c>
      <c r="I161" s="80">
        <v>6.03</v>
      </c>
      <c r="J161" s="79">
        <v>25.1</v>
      </c>
      <c r="K161" s="70" t="s">
        <v>88</v>
      </c>
      <c r="L161" s="74">
        <v>4.0999999999999996</v>
      </c>
    </row>
    <row r="162" spans="1:12" ht="14.4">
      <c r="A162" s="23"/>
      <c r="B162" s="15"/>
      <c r="C162" s="11"/>
      <c r="D162" s="7" t="s">
        <v>23</v>
      </c>
      <c r="E162" s="71" t="s">
        <v>57</v>
      </c>
      <c r="F162" s="72">
        <v>25</v>
      </c>
      <c r="G162" s="79">
        <v>1.7</v>
      </c>
      <c r="H162" s="79">
        <v>0.3</v>
      </c>
      <c r="I162" s="80">
        <v>8.4</v>
      </c>
      <c r="J162" s="79">
        <v>42.7</v>
      </c>
      <c r="K162" s="70" t="s">
        <v>54</v>
      </c>
      <c r="L162" s="74">
        <v>2.84</v>
      </c>
    </row>
    <row r="163" spans="1:12" ht="14.4">
      <c r="A163" s="23"/>
      <c r="B163" s="15"/>
      <c r="C163" s="11"/>
      <c r="D163" s="8" t="s">
        <v>23</v>
      </c>
      <c r="E163" s="71" t="s">
        <v>55</v>
      </c>
      <c r="F163" s="72">
        <v>45</v>
      </c>
      <c r="G163" s="79">
        <v>3.4</v>
      </c>
      <c r="H163" s="79">
        <v>0.4</v>
      </c>
      <c r="I163" s="80">
        <v>22.1</v>
      </c>
      <c r="J163" s="79">
        <v>105.5</v>
      </c>
      <c r="K163" s="70" t="s">
        <v>54</v>
      </c>
      <c r="L163" s="74">
        <v>4.8</v>
      </c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55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7">SUM(G158:G164)</f>
        <v>20.87</v>
      </c>
      <c r="H165" s="19">
        <f t="shared" si="77"/>
        <v>15.3</v>
      </c>
      <c r="I165" s="19">
        <f t="shared" si="77"/>
        <v>83.63</v>
      </c>
      <c r="J165" s="19">
        <f t="shared" si="77"/>
        <v>554.9</v>
      </c>
      <c r="K165" s="25"/>
      <c r="L165" s="59">
        <f t="shared" ref="L165" si="78">SUM(L158:L164)</f>
        <v>83.179999999999993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55"/>
    </row>
    <row r="167" spans="1:12" ht="14.4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55"/>
    </row>
    <row r="168" spans="1:12" ht="14.4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55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55"/>
    </row>
    <row r="170" spans="1:12" ht="14.4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55"/>
    </row>
    <row r="171" spans="1:12" ht="14.4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55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55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55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55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59">
        <f t="shared" ref="L175" si="80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540</v>
      </c>
      <c r="G176" s="32">
        <f t="shared" ref="G176" si="81">G165+G175</f>
        <v>20.87</v>
      </c>
      <c r="H176" s="32">
        <f t="shared" ref="H176" si="82">H165+H175</f>
        <v>15.3</v>
      </c>
      <c r="I176" s="32">
        <f t="shared" ref="I176" si="83">I165+I175</f>
        <v>83.63</v>
      </c>
      <c r="J176" s="32">
        <f t="shared" ref="J176:L176" si="84">J165+J175</f>
        <v>554.9</v>
      </c>
      <c r="K176" s="32"/>
      <c r="L176" s="60">
        <f t="shared" si="84"/>
        <v>83.179999999999993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62" t="s">
        <v>43</v>
      </c>
      <c r="F177" s="63">
        <v>80</v>
      </c>
      <c r="G177" s="75">
        <v>25.7</v>
      </c>
      <c r="H177" s="75">
        <v>1.9</v>
      </c>
      <c r="I177" s="76">
        <v>0.9</v>
      </c>
      <c r="J177" s="64" t="s">
        <v>44</v>
      </c>
      <c r="K177" s="62" t="s">
        <v>42</v>
      </c>
      <c r="L177" s="64">
        <v>53.9</v>
      </c>
    </row>
    <row r="178" spans="1:12" ht="15" thickBot="1">
      <c r="A178" s="23"/>
      <c r="B178" s="15"/>
      <c r="C178" s="11"/>
      <c r="D178" s="5" t="s">
        <v>21</v>
      </c>
      <c r="E178" s="66" t="s">
        <v>46</v>
      </c>
      <c r="F178" s="67">
        <v>150</v>
      </c>
      <c r="G178" s="77">
        <v>8.1999999999999993</v>
      </c>
      <c r="H178" s="77">
        <v>6.3</v>
      </c>
      <c r="I178" s="78">
        <v>35.9</v>
      </c>
      <c r="J178" s="68" t="s">
        <v>47</v>
      </c>
      <c r="K178" s="65" t="s">
        <v>45</v>
      </c>
      <c r="L178" s="68">
        <v>13.46</v>
      </c>
    </row>
    <row r="179" spans="1:12" ht="15.6">
      <c r="A179" s="23"/>
      <c r="B179" s="15"/>
      <c r="C179" s="11"/>
      <c r="D179" s="69" t="s">
        <v>26</v>
      </c>
      <c r="E179" s="71" t="s">
        <v>49</v>
      </c>
      <c r="F179" s="72">
        <v>60</v>
      </c>
      <c r="G179" s="79">
        <v>0.5</v>
      </c>
      <c r="H179" s="79">
        <v>0.1</v>
      </c>
      <c r="I179" s="80">
        <v>1.5</v>
      </c>
      <c r="J179" s="74" t="s">
        <v>50</v>
      </c>
      <c r="K179" s="70" t="s">
        <v>48</v>
      </c>
      <c r="L179" s="73">
        <v>20</v>
      </c>
    </row>
    <row r="180" spans="1:12" ht="14.4">
      <c r="A180" s="23"/>
      <c r="B180" s="15"/>
      <c r="C180" s="11"/>
      <c r="D180" s="7" t="s">
        <v>22</v>
      </c>
      <c r="E180" s="71" t="s">
        <v>52</v>
      </c>
      <c r="F180" s="72">
        <v>180</v>
      </c>
      <c r="G180" s="79">
        <v>0.9</v>
      </c>
      <c r="H180" s="79">
        <v>0.09</v>
      </c>
      <c r="I180" s="80">
        <v>14.04</v>
      </c>
      <c r="J180" s="74" t="s">
        <v>53</v>
      </c>
      <c r="K180" s="70" t="s">
        <v>51</v>
      </c>
      <c r="L180" s="74">
        <v>15.6</v>
      </c>
    </row>
    <row r="181" spans="1:12" ht="14.4">
      <c r="A181" s="23"/>
      <c r="B181" s="15"/>
      <c r="C181" s="11"/>
      <c r="D181" s="7" t="s">
        <v>23</v>
      </c>
      <c r="E181" s="71" t="s">
        <v>55</v>
      </c>
      <c r="F181" s="72">
        <v>30</v>
      </c>
      <c r="G181" s="79">
        <v>2.2999999999999998</v>
      </c>
      <c r="H181" s="79">
        <v>0.2</v>
      </c>
      <c r="I181" s="80">
        <v>14.8</v>
      </c>
      <c r="J181" s="74" t="s">
        <v>56</v>
      </c>
      <c r="K181" s="70" t="s">
        <v>54</v>
      </c>
      <c r="L181" s="74">
        <v>3.2</v>
      </c>
    </row>
    <row r="182" spans="1:12" ht="14.4">
      <c r="A182" s="23"/>
      <c r="B182" s="15"/>
      <c r="C182" s="11"/>
      <c r="D182" s="8" t="s">
        <v>23</v>
      </c>
      <c r="E182" s="71" t="s">
        <v>57</v>
      </c>
      <c r="F182" s="72">
        <v>25</v>
      </c>
      <c r="G182" s="79">
        <v>1.7</v>
      </c>
      <c r="H182" s="79">
        <v>0.3</v>
      </c>
      <c r="I182" s="80">
        <v>8.4</v>
      </c>
      <c r="J182" s="74" t="s">
        <v>58</v>
      </c>
      <c r="K182" s="70" t="s">
        <v>54</v>
      </c>
      <c r="L182" s="74">
        <v>2.84</v>
      </c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55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>SUM(G177:G183)</f>
        <v>39.299999999999997</v>
      </c>
      <c r="H184" s="19">
        <f t="shared" ref="H184:J184" si="85">SUM(H177:H183)</f>
        <v>8.8899999999999988</v>
      </c>
      <c r="I184" s="19">
        <f t="shared" si="85"/>
        <v>75.540000000000006</v>
      </c>
      <c r="J184" s="19">
        <f t="shared" si="85"/>
        <v>0</v>
      </c>
      <c r="K184" s="25"/>
      <c r="L184" s="59">
        <f t="shared" ref="L184" si="86">SUM(L177:L183)</f>
        <v>109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55"/>
    </row>
    <row r="186" spans="1:12" ht="14.4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55"/>
    </row>
    <row r="187" spans="1:12" ht="14.4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55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55"/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55"/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55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55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55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55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59">
        <f t="shared" ref="L194" si="88">SUM(L185:L193)</f>
        <v>0</v>
      </c>
    </row>
    <row r="195" spans="1:12" ht="14.4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525</v>
      </c>
      <c r="G195" s="32">
        <f t="shared" ref="G195" si="89">G184+G194</f>
        <v>39.299999999999997</v>
      </c>
      <c r="H195" s="32">
        <f t="shared" ref="H195" si="90">H184+H194</f>
        <v>8.8899999999999988</v>
      </c>
      <c r="I195" s="32">
        <f t="shared" ref="I195" si="91">I184+I194</f>
        <v>75.540000000000006</v>
      </c>
      <c r="J195" s="32">
        <f t="shared" ref="J195:L195" si="92">J184+J194</f>
        <v>0</v>
      </c>
      <c r="K195" s="32"/>
      <c r="L195" s="60">
        <f t="shared" si="92"/>
        <v>109</v>
      </c>
    </row>
    <row r="196" spans="1:12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533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25.198</v>
      </c>
      <c r="H196" s="34">
        <f t="shared" si="93"/>
        <v>15.360000000000003</v>
      </c>
      <c r="I196" s="34">
        <f t="shared" si="93"/>
        <v>77.671999999999997</v>
      </c>
      <c r="J196" s="34">
        <f t="shared" si="93"/>
        <v>562.95222222222219</v>
      </c>
      <c r="K196" s="34"/>
      <c r="L196" s="61">
        <f t="shared" ref="L196" si="94">(L24+L43+L62+L81+L100+L119+L138+L157+L176+L195)/(IF(L24=0,0,1)+IF(L43=0,0,1)+IF(L62=0,0,1)+IF(L81=0,0,1)+IF(L100=0,0,1)+IF(L119=0,0,1)+IF(L138=0,0,1)+IF(L157=0,0,1)+IF(L176=0,0,1)+IF(L195=0,0,1))</f>
        <v>83.637999999999991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1686746</cp:lastModifiedBy>
  <dcterms:created xsi:type="dcterms:W3CDTF">2022-05-16T14:23:56Z</dcterms:created>
  <dcterms:modified xsi:type="dcterms:W3CDTF">2024-03-12T13:05:32Z</dcterms:modified>
</cp:coreProperties>
</file>